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AL16" i="1" l="1"/>
  <c r="AK16" i="1"/>
  <c r="BL16" i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<sst xmlns="http://schemas.openxmlformats.org/spreadsheetml/2006/main" count="40" uniqueCount="28">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</sst>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  <c:pt idx="2">
                  <c:v>4342.6716022400005</c:v>
                </c:pt>
                <c:pt idx="3">
                  <c:v>5094.9630832799994</c:v>
                </c:pt>
                <c:pt idx="4">
                  <c:v>4719.227689880001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75808"/>
        <c:axId val="102377344"/>
      </c:barChart>
      <c:catAx>
        <c:axId val="1023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77344"/>
        <c:crosses val="autoZero"/>
        <c:auto val="1"/>
        <c:lblAlgn val="ctr"/>
        <c:lblOffset val="100"/>
        <c:noMultiLvlLbl val="0"/>
      </c:catAx>
      <c:valAx>
        <c:axId val="10237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237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  <c:pt idx="2">
                  <c:v>2484.0425031499999</c:v>
                </c:pt>
                <c:pt idx="3">
                  <c:v>2601.1683078599995</c:v>
                </c:pt>
                <c:pt idx="4">
                  <c:v>2590.6923614100001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7648"/>
        <c:axId val="101188352"/>
      </c:barChart>
      <c:catAx>
        <c:axId val="10242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88352"/>
        <c:crosses val="autoZero"/>
        <c:auto val="1"/>
        <c:lblAlgn val="ctr"/>
        <c:lblOffset val="100"/>
        <c:noMultiLvlLbl val="0"/>
      </c:catAx>
      <c:valAx>
        <c:axId val="10118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242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  <c:pt idx="2">
                  <c:v>261.42796412000007</c:v>
                </c:pt>
                <c:pt idx="3">
                  <c:v>1078.3458481499999</c:v>
                </c:pt>
                <c:pt idx="4">
                  <c:v>260.15016531000003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0464"/>
        <c:axId val="101232000"/>
      </c:barChart>
      <c:catAx>
        <c:axId val="10123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32000"/>
        <c:crossesAt val="0"/>
        <c:auto val="1"/>
        <c:lblAlgn val="ctr"/>
        <c:lblOffset val="100"/>
        <c:noMultiLvlLbl val="0"/>
      </c:catAx>
      <c:valAx>
        <c:axId val="101232000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1230464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  <c:pt idx="2">
                  <c:v>1208.7805075400001</c:v>
                </c:pt>
                <c:pt idx="3">
                  <c:v>890.92334778999975</c:v>
                </c:pt>
                <c:pt idx="4">
                  <c:v>1061.2374627699999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86176"/>
        <c:axId val="102787712"/>
      </c:barChart>
      <c:catAx>
        <c:axId val="1027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87712"/>
        <c:crossesAt val="0"/>
        <c:auto val="1"/>
        <c:lblAlgn val="ctr"/>
        <c:lblOffset val="100"/>
        <c:noMultiLvlLbl val="0"/>
      </c:catAx>
      <c:valAx>
        <c:axId val="102787712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278617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2" sqref="A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 t="shared" ref="J4:J16" si="0">IF(I4=0,"",IF(H4&lt;0,(I4-H4)/-H4*100,(I4-H4)/H4*100))</f>
        <v>6.5109663387338133</v>
      </c>
      <c r="K4" s="15">
        <f t="shared" ref="K4:K16" si="1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2">IF(R4=0,"",IF(Q4&lt;0,(R4-Q4)/-Q4*100,(R4-Q4)/Q4*100))</f>
        <v>5.1017432655131092</v>
      </c>
      <c r="T4" s="15">
        <f t="shared" ref="T4:T16" si="3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4">IF(AA4=0,"",IF(Z4&lt;0,(AA4-Z4)/-Z4*100,(AA4-Z4)/Z4*100))</f>
        <v>10.969427976546472</v>
      </c>
      <c r="AC4" s="15">
        <f t="shared" ref="AC4:AC16" si="5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6">IF(AJ4=0,"",IF(AI4&lt;0,(AJ4-AI4)/-AI4*100,(AJ4-AI4)/AI4*100))</f>
        <v>-2.2498978298326562</v>
      </c>
      <c r="AL4" s="15">
        <f t="shared" ref="AL4:AL16" si="7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8">IF(AS4=0,"",IF(AR4&lt;0,(AS4-AR4)/-AR4*100,(AS4-AR4)/AR4*100))</f>
        <v>14.931759878773224</v>
      </c>
      <c r="AU4" s="15">
        <f t="shared" ref="AU4:AU16" si="9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10">IF(BB4=0,"",IF(BA4&lt;0,(BB4-BA4)/-BA4*100,(BB4-BA4)/BA4*100))</f>
        <v>13.764233393752251</v>
      </c>
      <c r="BD4" s="15">
        <f t="shared" ref="BD4:BD16" si="11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2">IF(BK4=0,"",IF(BJ4&lt;0,(BK4-BJ4)/-BJ4*100,(BK4-BJ4)/BJ4*100))</f>
        <v>7.8416528165727346</v>
      </c>
      <c r="BM4" s="15">
        <f t="shared" ref="BM4:BM16" si="13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v>2484.0425031499999</v>
      </c>
      <c r="J5" s="31">
        <f t="shared" si="0"/>
        <v>3.53052337914318</v>
      </c>
      <c r="K5" s="19">
        <f t="shared" si="1"/>
        <v>57.200790911030474</v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>
        <v>261.42796412000007</v>
      </c>
      <c r="S5" s="31">
        <f t="shared" si="2"/>
        <v>2.0580357670690024</v>
      </c>
      <c r="T5" s="19">
        <f t="shared" si="3"/>
        <v>6.019980050647912</v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>
        <v>1208.7805075400001</v>
      </c>
      <c r="AB5" s="31">
        <f t="shared" si="4"/>
        <v>-2.3654564477922522</v>
      </c>
      <c r="AC5" s="19">
        <f t="shared" si="5"/>
        <v>27.834950884070931</v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>
        <v>130.96545985</v>
      </c>
      <c r="AK5" s="31">
        <f t="shared" si="6"/>
        <v>-1.967951994878649</v>
      </c>
      <c r="AL5" s="19">
        <f t="shared" si="7"/>
        <v>3.0157808797341823</v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>
        <v>9.0544595100000009</v>
      </c>
      <c r="AT5" s="31">
        <f t="shared" si="8"/>
        <v>9.6066803370274165</v>
      </c>
      <c r="AU5" s="19">
        <f t="shared" si="9"/>
        <v>0.20849975175027294</v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>
        <v>248.40070807000001</v>
      </c>
      <c r="BC5" s="31">
        <f t="shared" si="10"/>
        <v>-8.6304934686059109</v>
      </c>
      <c r="BD5" s="19">
        <f t="shared" si="11"/>
        <v>5.7199975227662163</v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>
        <v>4342.6716022400005</v>
      </c>
      <c r="BL5" s="31">
        <f t="shared" si="12"/>
        <v>0.82177737957731412</v>
      </c>
      <c r="BM5" s="19">
        <f t="shared" si="13"/>
        <v>100</v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v>2601.1683078599995</v>
      </c>
      <c r="J6" s="30">
        <f t="shared" si="0"/>
        <v>3.2170746065773499</v>
      </c>
      <c r="K6" s="15">
        <f t="shared" si="1"/>
        <v>51.053722379190191</v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>
        <v>1078.3458481499999</v>
      </c>
      <c r="S6" s="30">
        <f t="shared" si="2"/>
        <v>39.280082571329999</v>
      </c>
      <c r="T6" s="15">
        <f t="shared" si="3"/>
        <v>21.164939382755843</v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>
        <v>890.92334778999975</v>
      </c>
      <c r="AB6" s="30">
        <f t="shared" si="4"/>
        <v>-8.2823617579721915</v>
      </c>
      <c r="AC6" s="15">
        <f t="shared" si="5"/>
        <v>17.486355312636483</v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>
        <v>134.98596817000001</v>
      </c>
      <c r="AK6" s="30">
        <f t="shared" si="6"/>
        <v>-7.8559045086479637E-2</v>
      </c>
      <c r="AL6" s="15">
        <f t="shared" si="7"/>
        <v>2.6494003187771815</v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>
        <v>6.89997054</v>
      </c>
      <c r="AT6" s="30">
        <f t="shared" si="8"/>
        <v>50.255495862663537</v>
      </c>
      <c r="AU6" s="15">
        <f t="shared" si="9"/>
        <v>0.13542729215533367</v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>
        <v>382.63964076999997</v>
      </c>
      <c r="BC6" s="30">
        <f t="shared" si="10"/>
        <v>-17.527892147214551</v>
      </c>
      <c r="BD6" s="15">
        <f t="shared" si="11"/>
        <v>7.5101553144849662</v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>
        <v>5094.9630832799994</v>
      </c>
      <c r="BL6" s="30">
        <f t="shared" si="12"/>
        <v>4.6334106054300284</v>
      </c>
      <c r="BM6" s="15">
        <f t="shared" si="13"/>
        <v>100</v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v>2590.6923614100001</v>
      </c>
      <c r="J7" s="31">
        <f t="shared" si="0"/>
        <v>2.4506636712550058</v>
      </c>
      <c r="K7" s="19">
        <f t="shared" si="1"/>
        <v>54.896532476395002</v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>
        <v>260.15016531000003</v>
      </c>
      <c r="S7" s="31">
        <f t="shared" si="2"/>
        <v>9.7003885356362041</v>
      </c>
      <c r="T7" s="19">
        <f t="shared" si="3"/>
        <v>5.5125580371523677</v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>
        <v>1061.2374627699999</v>
      </c>
      <c r="AB7" s="31">
        <f t="shared" si="4"/>
        <v>-5.0203561422520089</v>
      </c>
      <c r="AC7" s="19">
        <f t="shared" si="5"/>
        <v>22.487524071909839</v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>
        <v>140.69538546000001</v>
      </c>
      <c r="AK7" s="31">
        <f t="shared" si="6"/>
        <v>-0.70037586530035123</v>
      </c>
      <c r="AL7" s="19">
        <f t="shared" si="7"/>
        <v>2.9813222566419033</v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>
        <v>4.1061926100000008</v>
      </c>
      <c r="AT7" s="31">
        <f t="shared" si="8"/>
        <v>25.207014797375361</v>
      </c>
      <c r="AU7" s="19">
        <f t="shared" si="9"/>
        <v>8.7009843131862358E-2</v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>
        <v>662.34612231999995</v>
      </c>
      <c r="BC7" s="31">
        <f t="shared" si="10"/>
        <v>21.528300640443053</v>
      </c>
      <c r="BD7" s="19">
        <f t="shared" si="11"/>
        <v>14.035053314769009</v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>
        <v>4719.227689880001</v>
      </c>
      <c r="BL7" s="31">
        <f t="shared" si="12"/>
        <v>3.1935561935763115</v>
      </c>
      <c r="BM7" s="19">
        <f t="shared" si="13"/>
        <v>100</v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/>
      <c r="J8" s="30" t="str">
        <f t="shared" si="0"/>
        <v/>
      </c>
      <c r="K8" s="15" t="str">
        <f t="shared" si="1"/>
        <v/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/>
      <c r="S8" s="30" t="str">
        <f t="shared" si="2"/>
        <v/>
      </c>
      <c r="T8" s="15" t="str">
        <f t="shared" si="3"/>
        <v/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/>
      <c r="AB8" s="30" t="str">
        <f t="shared" si="4"/>
        <v/>
      </c>
      <c r="AC8" s="15" t="str">
        <f t="shared" si="5"/>
        <v/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/>
      <c r="AK8" s="30" t="str">
        <f t="shared" si="6"/>
        <v/>
      </c>
      <c r="AL8" s="15" t="str">
        <f t="shared" si="7"/>
        <v/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/>
      <c r="AT8" s="30" t="str">
        <f t="shared" si="8"/>
        <v/>
      </c>
      <c r="AU8" s="15" t="str">
        <f t="shared" si="9"/>
        <v/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/>
      <c r="BC8" s="30" t="str">
        <f t="shared" si="10"/>
        <v/>
      </c>
      <c r="BD8" s="15" t="str">
        <f t="shared" si="11"/>
        <v/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/>
      <c r="BL8" s="30" t="str">
        <f t="shared" si="12"/>
        <v/>
      </c>
      <c r="BM8" s="15" t="str">
        <f t="shared" si="13"/>
        <v/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0"/>
        <v/>
      </c>
      <c r="K9" s="19" t="str">
        <f t="shared" si="1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2"/>
        <v/>
      </c>
      <c r="T9" s="19" t="str">
        <f t="shared" si="3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4"/>
        <v/>
      </c>
      <c r="AC9" s="19" t="str">
        <f t="shared" si="5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6"/>
        <v/>
      </c>
      <c r="AL9" s="19" t="str">
        <f t="shared" si="7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8"/>
        <v/>
      </c>
      <c r="AU9" s="19" t="str">
        <f t="shared" si="9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10"/>
        <v/>
      </c>
      <c r="BD9" s="19" t="str">
        <f t="shared" si="11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2"/>
        <v/>
      </c>
      <c r="BM9" s="19" t="str">
        <f t="shared" si="13"/>
        <v/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SUM(C3:C7)</f>
        <v>11447.572459540001</v>
      </c>
      <c r="D15" s="39">
        <f t="shared" ref="D15:I15" si="14">SUM(D3:D7)</f>
        <v>11025.11317884</v>
      </c>
      <c r="E15" s="39">
        <f t="shared" si="14"/>
        <v>11584.374749929999</v>
      </c>
      <c r="F15" s="39">
        <f t="shared" si="14"/>
        <v>12236.461916390001</v>
      </c>
      <c r="G15" s="39">
        <f t="shared" si="14"/>
        <v>12490.074494410001</v>
      </c>
      <c r="H15" s="39">
        <f t="shared" si="14"/>
        <v>13122.273754409998</v>
      </c>
      <c r="I15" s="41">
        <f t="shared" si="14"/>
        <v>13407.171202739999</v>
      </c>
      <c r="J15" s="41">
        <f t="shared" si="0"/>
        <v>2.171098192752269</v>
      </c>
      <c r="K15" s="40">
        <f t="shared" si="1"/>
        <v>55.997174202798327</v>
      </c>
      <c r="L15" s="39">
        <f>SUM(L3:L7)</f>
        <v>2004.0672648699997</v>
      </c>
      <c r="M15" s="39">
        <f t="shared" ref="M15:R15" si="15">SUM(M3:M7)</f>
        <v>2321.3424495899994</v>
      </c>
      <c r="N15" s="39">
        <f t="shared" si="15"/>
        <v>2459.13882509</v>
      </c>
      <c r="O15" s="39">
        <f t="shared" si="15"/>
        <v>2196.75556529</v>
      </c>
      <c r="P15" s="39">
        <f t="shared" si="15"/>
        <v>2238.4658657600003</v>
      </c>
      <c r="Q15" s="39">
        <f t="shared" si="15"/>
        <v>1894.4084929800001</v>
      </c>
      <c r="R15" s="41">
        <f t="shared" si="15"/>
        <v>2233.8106054300001</v>
      </c>
      <c r="S15" s="41">
        <f t="shared" si="2"/>
        <v>17.915994027038138</v>
      </c>
      <c r="T15" s="40">
        <f t="shared" si="3"/>
        <v>9.3298638256188067</v>
      </c>
      <c r="U15" s="39">
        <f>SUM(U3:U7)</f>
        <v>4173.6265866400008</v>
      </c>
      <c r="V15" s="39">
        <f t="shared" ref="V15:AA15" si="16">SUM(V3:V7)</f>
        <v>4346.3198890899994</v>
      </c>
      <c r="W15" s="39">
        <f t="shared" si="16"/>
        <v>4929.34873814</v>
      </c>
      <c r="X15" s="39">
        <f t="shared" si="16"/>
        <v>5321.5292523299995</v>
      </c>
      <c r="Y15" s="39">
        <f t="shared" si="16"/>
        <v>5611.1986379100017</v>
      </c>
      <c r="Z15" s="39">
        <f t="shared" si="16"/>
        <v>5789.7903426700004</v>
      </c>
      <c r="AA15" s="41">
        <f t="shared" si="16"/>
        <v>5684.1840619599998</v>
      </c>
      <c r="AB15" s="41">
        <f t="shared" si="4"/>
        <v>-1.8240087198269705</v>
      </c>
      <c r="AC15" s="40">
        <f t="shared" si="5"/>
        <v>23.740895100473832</v>
      </c>
      <c r="AD15" s="39">
        <f>SUM(AD3:AD7)</f>
        <v>963.45705757000019</v>
      </c>
      <c r="AE15" s="39">
        <f t="shared" ref="AE15:AJ15" si="17">SUM(AE3:AE7)</f>
        <v>658.03196912999999</v>
      </c>
      <c r="AF15" s="39">
        <f t="shared" si="17"/>
        <v>640.80082994999998</v>
      </c>
      <c r="AG15" s="39">
        <f t="shared" si="17"/>
        <v>669.89121741999998</v>
      </c>
      <c r="AH15" s="39">
        <f t="shared" si="17"/>
        <v>654.95460305999995</v>
      </c>
      <c r="AI15" s="39">
        <f t="shared" si="17"/>
        <v>676.92016888000001</v>
      </c>
      <c r="AJ15" s="41">
        <f t="shared" si="17"/>
        <v>677.36660831000006</v>
      </c>
      <c r="AK15" s="41">
        <f t="shared" si="6"/>
        <v>6.5951562757941215E-2</v>
      </c>
      <c r="AL15" s="40">
        <f t="shared" si="7"/>
        <v>2.8291289333981151</v>
      </c>
      <c r="AM15" s="39">
        <f>SUM(AM3:AM7)</f>
        <v>1.8716767399999998</v>
      </c>
      <c r="AN15" s="39">
        <f t="shared" ref="AN15:AS15" si="18">SUM(AN3:AN7)</f>
        <v>1.0539975699999999</v>
      </c>
      <c r="AO15" s="39">
        <f t="shared" si="18"/>
        <v>-1.5121628400000007</v>
      </c>
      <c r="AP15" s="39">
        <f t="shared" si="18"/>
        <v>17.985647830000001</v>
      </c>
      <c r="AQ15" s="39">
        <f t="shared" si="18"/>
        <v>21.641939650000001</v>
      </c>
      <c r="AR15" s="39">
        <f t="shared" si="18"/>
        <v>19.454873199999998</v>
      </c>
      <c r="AS15" s="41">
        <f t="shared" si="18"/>
        <v>24.788788180000005</v>
      </c>
      <c r="AT15" s="41">
        <f t="shared" si="8"/>
        <v>27.416858106276464</v>
      </c>
      <c r="AU15" s="40">
        <f t="shared" si="9"/>
        <v>0.10353430033831779</v>
      </c>
      <c r="AV15" s="39">
        <f>SUM(AV3:AV7)</f>
        <v>1431.68268081</v>
      </c>
      <c r="AW15" s="39">
        <f t="shared" ref="AW15:BB15" si="19">SUM(AW3:AW7)</f>
        <v>1159.6383627099999</v>
      </c>
      <c r="AX15" s="39">
        <f t="shared" si="19"/>
        <v>1310.4272506100001</v>
      </c>
      <c r="AY15" s="39">
        <f t="shared" si="19"/>
        <v>1443.67045115</v>
      </c>
      <c r="AZ15" s="39">
        <f t="shared" si="19"/>
        <v>1707.6343386599999</v>
      </c>
      <c r="BA15" s="39">
        <f t="shared" si="19"/>
        <v>1839.7794751499998</v>
      </c>
      <c r="BB15" s="41">
        <f t="shared" si="19"/>
        <v>1915.2640398899998</v>
      </c>
      <c r="BC15" s="41">
        <f t="shared" si="10"/>
        <v>4.10291373284538</v>
      </c>
      <c r="BD15" s="40">
        <f t="shared" si="11"/>
        <v>7.9994036373726054</v>
      </c>
      <c r="BE15" s="39">
        <f>SUM(BE3:BE7)</f>
        <v>20022.277726169996</v>
      </c>
      <c r="BF15" s="39">
        <f t="shared" ref="BF15:BK15" si="20">SUM(BF3:BF7)</f>
        <v>19511.499846929997</v>
      </c>
      <c r="BG15" s="39">
        <f t="shared" si="20"/>
        <v>20922.578230880001</v>
      </c>
      <c r="BH15" s="39">
        <f t="shared" si="20"/>
        <v>21886.294050410004</v>
      </c>
      <c r="BI15" s="39">
        <f t="shared" si="20"/>
        <v>22723.96987945</v>
      </c>
      <c r="BJ15" s="39">
        <f t="shared" si="20"/>
        <v>23342.627107289998</v>
      </c>
      <c r="BK15" s="41">
        <f t="shared" si="20"/>
        <v>23942.585306509998</v>
      </c>
      <c r="BL15" s="41">
        <f t="shared" si="12"/>
        <v>2.5702256925169777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13407.171202739999</v>
      </c>
      <c r="J16" s="48">
        <f t="shared" si="0"/>
        <v>-53.722483316084222</v>
      </c>
      <c r="K16" s="49">
        <f t="shared" si="1"/>
        <v>55.997174202798327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2233.8106054300001</v>
      </c>
      <c r="S16" s="48">
        <f t="shared" si="2"/>
        <v>-43.978464909521826</v>
      </c>
      <c r="T16" s="49">
        <f t="shared" si="3"/>
        <v>9.3298638256188067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5684.1840619599998</v>
      </c>
      <c r="AB16" s="48">
        <f t="shared" si="4"/>
        <v>-59.787737554685428</v>
      </c>
      <c r="AC16" s="49">
        <f t="shared" si="5"/>
        <v>23.740895100473832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677.36660831000006</v>
      </c>
      <c r="AK16" s="48">
        <f t="shared" si="6"/>
        <v>-59.907481587044522</v>
      </c>
      <c r="AL16" s="49">
        <f t="shared" si="7"/>
        <v>2.8291289333981151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24.788788180000005</v>
      </c>
      <c r="AT16" s="48">
        <f t="shared" si="8"/>
        <v>-98.360543868440701</v>
      </c>
      <c r="AU16" s="49">
        <f t="shared" si="9"/>
        <v>0.10353430033831779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1915.2640398899998</v>
      </c>
      <c r="BC16" s="48">
        <f t="shared" si="10"/>
        <v>-48.00285230308873</v>
      </c>
      <c r="BD16" s="49">
        <f t="shared" si="11"/>
        <v>7.9994036373726054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23942.585306509998</v>
      </c>
      <c r="BL16" s="48">
        <f t="shared" si="12"/>
        <v>-55.644653671378975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Q44" sqref="Q44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2015-06-03T08:10:30Z</dcterms:modified>
</cp:coreProperties>
</file>